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69\"/>
    </mc:Choice>
  </mc:AlternateContent>
  <xr:revisionPtr revIDLastSave="0" documentId="13_ncr:1_{B7CFC8C5-8920-4D62-9789-02B228E9CCA1}" xr6:coauthVersionLast="36" xr6:coauthVersionMax="36" xr10:uidLastSave="{00000000-0000-0000-0000-000000000000}"/>
  <bookViews>
    <workbookView xWindow="0" yWindow="0" windowWidth="21600" windowHeight="9555" activeTab="1" xr2:uid="{00000000-000D-0000-FFFF-FFFF00000000}"/>
  </bookViews>
  <sheets>
    <sheet name="คำอธิบาย" sheetId="4" r:id="rId1"/>
    <sheet name="O12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8" i="11" l="1"/>
  <c r="G29" i="11"/>
  <c r="G30" i="11"/>
  <c r="G31" i="11"/>
  <c r="G32" i="11"/>
  <c r="G33" i="11"/>
  <c r="G34" i="11"/>
  <c r="G35" i="11"/>
  <c r="G36" i="11"/>
  <c r="G37" i="11"/>
  <c r="G38" i="11"/>
  <c r="G27" i="11"/>
  <c r="C39" i="11"/>
  <c r="B39" i="11"/>
  <c r="C7" i="11"/>
  <c r="D23" i="11"/>
  <c r="C23" i="11" l="1"/>
  <c r="B23" i="11"/>
  <c r="F39" i="11" l="1"/>
  <c r="E39" i="11"/>
  <c r="D39" i="11"/>
  <c r="E23" i="11"/>
  <c r="F23" i="11"/>
  <c r="G15" i="11"/>
  <c r="G12" i="11"/>
  <c r="G13" i="11"/>
  <c r="G14" i="11"/>
  <c r="G16" i="11"/>
  <c r="G17" i="11"/>
  <c r="G18" i="11"/>
  <c r="G19" i="11"/>
  <c r="G20" i="11"/>
  <c r="G21" i="11"/>
  <c r="G22" i="11"/>
  <c r="G11" i="11"/>
  <c r="D6" i="11" l="1"/>
  <c r="D7" i="11" s="1"/>
  <c r="G39" i="11"/>
  <c r="G23" i="11"/>
</calcChain>
</file>

<file path=xl/sharedStrings.xml><?xml version="1.0" encoding="utf-8"?>
<sst xmlns="http://schemas.openxmlformats.org/spreadsheetml/2006/main" count="175" uniqueCount="91">
  <si>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</si>
  <si>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</si>
  <si>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</si>
  <si>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</si>
  <si>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</si>
  <si>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</si>
  <si>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</si>
  <si>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</si>
  <si>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</si>
  <si>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</si>
  <si>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</si>
  <si>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</si>
  <si>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</si>
  <si>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</si>
  <si>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</si>
  <si>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</si>
  <si>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</si>
  <si>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</si>
  <si>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</si>
  <si>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</si>
  <si>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</si>
  <si>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</si>
  <si>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</si>
  <si>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</si>
  <si>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</si>
  <si>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</si>
  <si>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</si>
  <si>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</si>
  <si>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</si>
  <si>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</si>
  <si>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</si>
  <si>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</si>
  <si>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</si>
  <si>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</si>
  <si>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</si>
  <si>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</si>
  <si>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</si>
  <si>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</si>
  <si>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</si>
  <si>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</si>
  <si>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</si>
  <si>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</si>
  <si>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</si>
  <si>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</si>
  <si>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</si>
  <si>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</si>
  <si>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</si>
  <si>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</si>
  <si>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</si>
  <si>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</si>
  <si>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</si>
  <si>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</si>
  <si>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</si>
  <si>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</si>
  <si>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</si>
  <si>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วิธีเฉพาะเจาะจง</t>
  </si>
  <si>
    <t>ลำดับ</t>
  </si>
  <si>
    <t>วิธีจัดซื้อจัดจ้าง</t>
  </si>
  <si>
    <t>จำนวนโครงการ</t>
  </si>
  <si>
    <t>จำนวนงบประมาณ</t>
  </si>
  <si>
    <t>สรุปผลการจัดซื้อจัดจ้าง องค์การบริหารส่วนตำบลยางราก</t>
  </si>
  <si>
    <t>ประจำปีงบประมาณ พ.ศ.2568 (ภาพรวม)</t>
  </si>
  <si>
    <t>วงเงิน ไม่เกิน 500,000 บาท</t>
  </si>
  <si>
    <t>วิธีประกวดราคาอิเล็กทรอนิกส์ (e-bidding)</t>
  </si>
  <si>
    <t>รวม</t>
  </si>
  <si>
    <t>ปัญหา/อุปสรรค</t>
  </si>
  <si>
    <t>ข้อเสนอแนะ</t>
  </si>
  <si>
    <t>เดือน</t>
  </si>
  <si>
    <t>วิธีเฉพาะเจาะจง จัดซื้อ</t>
  </si>
  <si>
    <t>วิธีเฉพาะเจาะจง จัดจ้าง</t>
  </si>
  <si>
    <t>ประกวดราคา อิเล็กทรอนิกส์</t>
  </si>
  <si>
    <t>วิธีคัดเลือก</t>
  </si>
  <si>
    <t>ตลาด อิเล็กทรอนิกส์ (e-market)</t>
  </si>
  <si>
    <t>ต.ค 67</t>
  </si>
  <si>
    <t>พ.ย 67</t>
  </si>
  <si>
    <t>ธ.ค 67</t>
  </si>
  <si>
    <t>ม.ค 68</t>
  </si>
  <si>
    <t>ก.พ 68</t>
  </si>
  <si>
    <t>มี.ค 68</t>
  </si>
  <si>
    <t>เม.ย 68</t>
  </si>
  <si>
    <t>พ.ค 68</t>
  </si>
  <si>
    <t>มิ.ย 68</t>
  </si>
  <si>
    <t>ก.ค 68</t>
  </si>
  <si>
    <t>ส.ค 68</t>
  </si>
  <si>
    <t>ก.ย 68</t>
  </si>
  <si>
    <t>-</t>
  </si>
  <si>
    <t>รวม (เรื่อง)</t>
  </si>
  <si>
    <t>1.จัดสรรกำลังเพื่อให้เพียงพอกับการปฏิบัติงานที่ต้องมีความชำนาญด้านกฎหมายการจัดซื้อจัดจ้างและระเบียบต่างๆที่เกี่ยวข้อง</t>
  </si>
  <si>
    <t>2.ควรจัดให้มีการฝึกอบรมเชิงปฏิบัติการหลักสูตร กระบวนการจัดซื้อจัดจ้าง โดยวิธีเฉพาะเจาะจง
หรือหลักสูตรที่เป็นการปฏิบัติงานใหม่ ๆ เช่น ขั้นตอนการก่อสร้าง การจัดทำ TOR ราคากลางงานก่อสร้าง
ฯลฯ เพื่อจักได้รู้ขั้นตอน ตลอดจนกระบวนการปฏิบัติงานรวมถึงแลกเปลี่ยนประสบการณ์และระดมความคิดเห็น เพื่อร่วมกันแก้ไขปัญหาและอุปสรรคโนงานที่ชับช้อนมากขึ้น</t>
  </si>
  <si>
    <t xml:space="preserve">1. เจ้าหน้าที่ผู้ปฏิบัติงานไม่มีความชำนาญในการดำเนินการ เนื่องจากมีกฎหมาย ระเบียบ หนังสือสั่ง
การที่เกี่ยวข้องเป็นจำนวนมาก จึงไม่สามารถทำความเข้าใจได้ชัดแจ้ง
</t>
  </si>
  <si>
    <t>2. ขาดอัตรากำลังในการปฏิบัติงาน ต้องดำเนินการหลายภารกิจ จึงขาดความละเอียดรอบคอบ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</si>
</sst>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43" fontId="9" fillId="0" borderId="1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187" fontId="9" fillId="0" borderId="0" xfId="1" applyNumberFormat="1" applyFont="1" applyBorder="1"/>
    <xf numFmtId="43" fontId="9" fillId="0" borderId="0" xfId="1" applyFont="1" applyBorder="1"/>
    <xf numFmtId="43" fontId="8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/>
    </xf>
    <xf numFmtId="187" fontId="8" fillId="0" borderId="1" xfId="1" applyNumberFormat="1" applyFont="1" applyBorder="1" applyAlignment="1">
      <alignment horizontal="center"/>
    </xf>
    <xf numFmtId="187" fontId="9" fillId="0" borderId="1" xfId="0" applyNumberFormat="1" applyFont="1" applyBorder="1"/>
    <xf numFmtId="187" fontId="8" fillId="0" borderId="1" xfId="1" applyNumberFormat="1" applyFont="1" applyBorder="1" applyAlignment="1">
      <alignment horizontal="left"/>
    </xf>
    <xf numFmtId="43" fontId="8" fillId="0" borderId="1" xfId="1" applyFont="1" applyBorder="1" applyAlignment="1">
      <alignment horizontal="left"/>
    </xf>
    <xf numFmtId="43" fontId="1" fillId="0" borderId="0" xfId="1" applyFont="1" applyAlignment="1">
      <alignment horizontal="center" vertical="center"/>
    </xf>
    <xf numFmtId="0" fontId="10" fillId="0" borderId="1" xfId="0" applyFont="1" applyBorder="1"/>
    <xf numFmtId="43" fontId="10" fillId="0" borderId="1" xfId="1" applyFont="1" applyBorder="1"/>
    <xf numFmtId="187" fontId="11" fillId="0" borderId="1" xfId="1" applyNumberFormat="1" applyFont="1" applyBorder="1"/>
    <xf numFmtId="43" fontId="11" fillId="0" borderId="1" xfId="1" applyFont="1" applyBorder="1"/>
    <xf numFmtId="187" fontId="9" fillId="0" borderId="1" xfId="0" applyNumberFormat="1" applyFont="1" applyBorder="1" applyAlignment="1">
      <alignment horizontal="center"/>
    </xf>
    <xf numFmtId="187" fontId="10" fillId="0" borderId="1" xfId="0" applyNumberFormat="1" applyFont="1" applyBorder="1"/>
    <xf numFmtId="187" fontId="8" fillId="0" borderId="0" xfId="0" applyNumberFormat="1" applyFont="1"/>
    <xf numFmtId="43" fontId="8" fillId="0" borderId="0" xfId="0" applyNumberFormat="1" applyFont="1"/>
    <xf numFmtId="43" fontId="9" fillId="0" borderId="1" xfId="0" applyNumberFormat="1" applyFont="1" applyBorder="1"/>
    <xf numFmtId="43" fontId="10" fillId="0" borderId="1" xfId="1" applyNumberFormat="1" applyFont="1" applyBorder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7" workbookViewId="0">
      <selection activeCell="P16" sqref="P16"/>
    </sheetView>
  </sheetViews>
  <sheetFormatPr defaultColWidth="9" defaultRowHeight="21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3.25">
      <c r="A1" s="2" t="s">
        <v>0</v>
      </c>
    </row>
    <row r="2" spans="1:4">
      <c r="B2" s="3"/>
    </row>
    <row r="13" spans="1:4">
      <c r="A13" s="4" t="s">
        <v>1</v>
      </c>
      <c r="B13" s="4" t="s">
        <v>2</v>
      </c>
      <c r="C13" s="5" t="s">
        <v>3</v>
      </c>
      <c r="D13" s="4" t="s">
        <v>4</v>
      </c>
    </row>
    <row r="14" spans="1:4">
      <c r="A14" s="6" t="s">
        <v>5</v>
      </c>
      <c r="B14" s="15" t="s">
        <v>6</v>
      </c>
      <c r="C14" s="16" t="s">
        <v>7</v>
      </c>
      <c r="D14" s="52" t="s">
        <v>8</v>
      </c>
    </row>
    <row r="15" spans="1:4" ht="42">
      <c r="A15" s="6" t="s">
        <v>9</v>
      </c>
      <c r="B15" s="7" t="s">
        <v>10</v>
      </c>
      <c r="C15" s="8" t="s">
        <v>11</v>
      </c>
      <c r="D15" s="52"/>
    </row>
    <row r="16" spans="1:4" ht="42">
      <c r="A16" s="6" t="s">
        <v>12</v>
      </c>
      <c r="B16" s="9" t="s">
        <v>13</v>
      </c>
      <c r="C16" s="10" t="s">
        <v>14</v>
      </c>
      <c r="D16" s="52"/>
    </row>
    <row r="17" spans="1:4" ht="168">
      <c r="A17" s="6" t="s">
        <v>15</v>
      </c>
      <c r="B17" s="9" t="s">
        <v>16</v>
      </c>
      <c r="C17" s="11" t="s">
        <v>17</v>
      </c>
      <c r="D17" s="52"/>
    </row>
    <row r="18" spans="1:4" ht="168">
      <c r="A18" s="6" t="s">
        <v>18</v>
      </c>
      <c r="B18" s="9" t="s">
        <v>19</v>
      </c>
      <c r="C18" s="11" t="s">
        <v>20</v>
      </c>
      <c r="D18" s="52"/>
    </row>
    <row r="19" spans="1:4" ht="147" customHeight="1">
      <c r="A19" s="6" t="s">
        <v>21</v>
      </c>
      <c r="B19" s="9" t="s">
        <v>22</v>
      </c>
      <c r="C19" s="11" t="s">
        <v>23</v>
      </c>
      <c r="D19" s="52"/>
    </row>
    <row r="20" spans="1:4" ht="147" customHeight="1">
      <c r="A20" s="6" t="s">
        <v>24</v>
      </c>
      <c r="B20" s="9" t="s">
        <v>25</v>
      </c>
      <c r="C20" s="11" t="s">
        <v>26</v>
      </c>
      <c r="D20" s="52"/>
    </row>
    <row r="21" spans="1:4">
      <c r="A21" s="12"/>
      <c r="B21" s="13"/>
      <c r="C21" s="14"/>
    </row>
    <row r="22" spans="1:4">
      <c r="A22" s="4" t="s">
        <v>1</v>
      </c>
      <c r="B22" s="4" t="s">
        <v>27</v>
      </c>
      <c r="C22" s="5" t="s">
        <v>3</v>
      </c>
    </row>
    <row r="23" spans="1:4">
      <c r="A23" s="6" t="s">
        <v>28</v>
      </c>
      <c r="B23" s="9" t="s">
        <v>29</v>
      </c>
      <c r="C23" s="10" t="s">
        <v>30</v>
      </c>
    </row>
    <row r="24" spans="1:4" ht="42">
      <c r="A24" s="6" t="s">
        <v>31</v>
      </c>
      <c r="B24" s="9" t="s">
        <v>32</v>
      </c>
      <c r="C24" s="10" t="s">
        <v>33</v>
      </c>
    </row>
    <row r="25" spans="1:4" ht="42">
      <c r="A25" s="6" t="s">
        <v>34</v>
      </c>
      <c r="B25" s="9" t="s">
        <v>35</v>
      </c>
      <c r="C25" s="17" t="s">
        <v>36</v>
      </c>
    </row>
    <row r="26" spans="1:4" ht="63">
      <c r="A26" s="6" t="s">
        <v>37</v>
      </c>
      <c r="B26" s="9" t="s">
        <v>38</v>
      </c>
      <c r="C26" s="11" t="s">
        <v>39</v>
      </c>
    </row>
    <row r="27" spans="1:4" ht="51" customHeight="1">
      <c r="A27" s="6" t="s">
        <v>40</v>
      </c>
      <c r="B27" s="9" t="s">
        <v>41</v>
      </c>
      <c r="C27" s="11" t="s">
        <v>42</v>
      </c>
    </row>
    <row r="28" spans="1:4" ht="89.25" customHeight="1">
      <c r="A28" s="6" t="s">
        <v>43</v>
      </c>
      <c r="B28" s="9" t="s">
        <v>44</v>
      </c>
      <c r="C28" s="11" t="s">
        <v>45</v>
      </c>
    </row>
    <row r="29" spans="1:4" ht="84">
      <c r="A29" s="6" t="s">
        <v>46</v>
      </c>
      <c r="B29" s="9" t="s">
        <v>47</v>
      </c>
      <c r="C29" s="11" t="s">
        <v>48</v>
      </c>
    </row>
    <row r="30" spans="1:4" ht="84">
      <c r="A30" s="6" t="s">
        <v>49</v>
      </c>
      <c r="B30" s="9" t="s">
        <v>50</v>
      </c>
      <c r="C30" s="11" t="s">
        <v>51</v>
      </c>
    </row>
    <row r="31" spans="1:4" ht="210">
      <c r="A31" s="6" t="s">
        <v>52</v>
      </c>
      <c r="B31" s="9" t="s">
        <v>53</v>
      </c>
      <c r="C31" s="11" t="s">
        <v>54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8"/>
  <sheetViews>
    <sheetView tabSelected="1" workbookViewId="0">
      <selection activeCell="K4" sqref="K4"/>
    </sheetView>
  </sheetViews>
  <sheetFormatPr defaultColWidth="9.125" defaultRowHeight="30.75" customHeight="1"/>
  <cols>
    <col min="1" max="1" width="9.125" style="18"/>
    <col min="2" max="2" width="35.25" style="18" customWidth="1"/>
    <col min="3" max="3" width="24.375" style="18" customWidth="1"/>
    <col min="4" max="4" width="20.875" style="18" customWidth="1"/>
    <col min="5" max="5" width="16.25" style="18" customWidth="1"/>
    <col min="6" max="6" width="15.625" style="18" customWidth="1"/>
    <col min="7" max="7" width="20.75" style="18" customWidth="1"/>
    <col min="8" max="16384" width="9.125" style="18"/>
  </cols>
  <sheetData>
    <row r="1" spans="1:7" ht="30.75" customHeight="1">
      <c r="A1" s="55" t="s">
        <v>60</v>
      </c>
      <c r="B1" s="55"/>
      <c r="C1" s="55"/>
      <c r="D1" s="55"/>
    </row>
    <row r="2" spans="1:7" ht="30.75" customHeight="1">
      <c r="A2" s="56" t="s">
        <v>61</v>
      </c>
      <c r="B2" s="57"/>
      <c r="C2" s="57"/>
      <c r="D2" s="58"/>
    </row>
    <row r="3" spans="1:7" ht="30.75" customHeight="1">
      <c r="A3" s="20" t="s">
        <v>56</v>
      </c>
      <c r="B3" s="20" t="s">
        <v>57</v>
      </c>
      <c r="C3" s="20" t="s">
        <v>58</v>
      </c>
      <c r="D3" s="20" t="s">
        <v>59</v>
      </c>
    </row>
    <row r="4" spans="1:7" ht="30.75" customHeight="1">
      <c r="A4" s="22">
        <v>1</v>
      </c>
      <c r="B4" s="21" t="s">
        <v>55</v>
      </c>
      <c r="C4" s="21"/>
      <c r="D4" s="21"/>
    </row>
    <row r="5" spans="1:7" ht="30.75" customHeight="1">
      <c r="A5" s="21"/>
      <c r="B5" s="21" t="s">
        <v>62</v>
      </c>
      <c r="C5" s="45">
        <v>288</v>
      </c>
      <c r="D5" s="41">
        <v>22716835.699999999</v>
      </c>
    </row>
    <row r="6" spans="1:7" ht="30.75" customHeight="1">
      <c r="A6" s="22">
        <v>2</v>
      </c>
      <c r="B6" s="21" t="s">
        <v>63</v>
      </c>
      <c r="C6" s="40">
        <v>2</v>
      </c>
      <c r="D6" s="49">
        <f>D39</f>
        <v>2012520</v>
      </c>
    </row>
    <row r="7" spans="1:7" ht="30.75" customHeight="1">
      <c r="A7" s="56" t="s">
        <v>64</v>
      </c>
      <c r="B7" s="58"/>
      <c r="C7" s="42">
        <f>SUM(C4:C6)</f>
        <v>290</v>
      </c>
      <c r="D7" s="43">
        <f>SUM(D4:D6)</f>
        <v>24729355.699999999</v>
      </c>
    </row>
    <row r="8" spans="1:7" ht="30.75" customHeight="1">
      <c r="A8" s="25"/>
      <c r="B8" s="26"/>
      <c r="C8" s="27"/>
      <c r="D8" s="28"/>
    </row>
    <row r="9" spans="1:7" ht="30.75" customHeight="1">
      <c r="A9" s="54" t="s">
        <v>67</v>
      </c>
      <c r="B9" s="55" t="s">
        <v>41</v>
      </c>
      <c r="C9" s="55"/>
      <c r="D9" s="55"/>
      <c r="E9" s="55"/>
      <c r="F9" s="55"/>
      <c r="G9" s="54" t="s">
        <v>64</v>
      </c>
    </row>
    <row r="10" spans="1:7" s="31" customFormat="1" ht="85.5" customHeight="1">
      <c r="A10" s="54"/>
      <c r="B10" s="32" t="s">
        <v>68</v>
      </c>
      <c r="C10" s="32" t="s">
        <v>69</v>
      </c>
      <c r="D10" s="33" t="s">
        <v>70</v>
      </c>
      <c r="E10" s="32" t="s">
        <v>71</v>
      </c>
      <c r="F10" s="32" t="s">
        <v>72</v>
      </c>
      <c r="G10" s="54"/>
    </row>
    <row r="11" spans="1:7" ht="30.75" customHeight="1">
      <c r="A11" s="24" t="s">
        <v>73</v>
      </c>
      <c r="B11" s="22">
        <v>8</v>
      </c>
      <c r="C11" s="35">
        <v>8</v>
      </c>
      <c r="D11" s="29" t="s">
        <v>85</v>
      </c>
      <c r="E11" s="22" t="s">
        <v>85</v>
      </c>
      <c r="F11" s="22" t="s">
        <v>85</v>
      </c>
      <c r="G11" s="36">
        <f>SUM(B11:F11)</f>
        <v>16</v>
      </c>
    </row>
    <row r="12" spans="1:7" ht="30.75" customHeight="1">
      <c r="A12" s="24" t="s">
        <v>74</v>
      </c>
      <c r="B12" s="22">
        <v>13</v>
      </c>
      <c r="C12" s="35">
        <v>12</v>
      </c>
      <c r="D12" s="29" t="s">
        <v>85</v>
      </c>
      <c r="E12" s="22" t="s">
        <v>85</v>
      </c>
      <c r="F12" s="22" t="s">
        <v>85</v>
      </c>
      <c r="G12" s="36">
        <f t="shared" ref="G12:G22" si="0">SUM(B12:F12)</f>
        <v>25</v>
      </c>
    </row>
    <row r="13" spans="1:7" ht="30.75" customHeight="1">
      <c r="A13" s="24" t="s">
        <v>75</v>
      </c>
      <c r="B13" s="22">
        <v>7</v>
      </c>
      <c r="C13" s="35">
        <v>7</v>
      </c>
      <c r="D13" s="29" t="s">
        <v>85</v>
      </c>
      <c r="E13" s="22" t="s">
        <v>85</v>
      </c>
      <c r="F13" s="22" t="s">
        <v>85</v>
      </c>
      <c r="G13" s="36">
        <f t="shared" si="0"/>
        <v>14</v>
      </c>
    </row>
    <row r="14" spans="1:7" ht="30.75" customHeight="1">
      <c r="A14" s="24" t="s">
        <v>76</v>
      </c>
      <c r="B14" s="22">
        <v>6</v>
      </c>
      <c r="C14" s="35">
        <v>10</v>
      </c>
      <c r="D14" s="29" t="s">
        <v>85</v>
      </c>
      <c r="E14" s="22" t="s">
        <v>85</v>
      </c>
      <c r="F14" s="22" t="s">
        <v>85</v>
      </c>
      <c r="G14" s="36">
        <f t="shared" si="0"/>
        <v>16</v>
      </c>
    </row>
    <row r="15" spans="1:7" ht="30.75" customHeight="1">
      <c r="A15" s="34" t="s">
        <v>77</v>
      </c>
      <c r="B15" s="22">
        <v>11</v>
      </c>
      <c r="C15" s="35">
        <v>8</v>
      </c>
      <c r="D15" s="29" t="s">
        <v>85</v>
      </c>
      <c r="E15" s="22" t="s">
        <v>85</v>
      </c>
      <c r="F15" s="22" t="s">
        <v>85</v>
      </c>
      <c r="G15" s="36">
        <f>SUM(B15:F15)</f>
        <v>19</v>
      </c>
    </row>
    <row r="16" spans="1:7" ht="30.75" customHeight="1">
      <c r="A16" s="24" t="s">
        <v>78</v>
      </c>
      <c r="B16" s="22">
        <v>8</v>
      </c>
      <c r="C16" s="35">
        <v>14</v>
      </c>
      <c r="D16" s="29" t="s">
        <v>85</v>
      </c>
      <c r="E16" s="22" t="s">
        <v>85</v>
      </c>
      <c r="F16" s="22" t="s">
        <v>85</v>
      </c>
      <c r="G16" s="36">
        <f t="shared" si="0"/>
        <v>22</v>
      </c>
    </row>
    <row r="17" spans="1:10" ht="30.75" customHeight="1">
      <c r="A17" s="24" t="s">
        <v>79</v>
      </c>
      <c r="B17" s="22">
        <v>12</v>
      </c>
      <c r="C17" s="35">
        <v>20</v>
      </c>
      <c r="D17" s="29" t="s">
        <v>85</v>
      </c>
      <c r="E17" s="22" t="s">
        <v>85</v>
      </c>
      <c r="F17" s="22" t="s">
        <v>85</v>
      </c>
      <c r="G17" s="36">
        <f t="shared" si="0"/>
        <v>32</v>
      </c>
    </row>
    <row r="18" spans="1:10" ht="30.75" customHeight="1">
      <c r="A18" s="24" t="s">
        <v>80</v>
      </c>
      <c r="B18" s="22">
        <v>4</v>
      </c>
      <c r="C18" s="35">
        <v>15</v>
      </c>
      <c r="D18" s="29" t="s">
        <v>85</v>
      </c>
      <c r="E18" s="22" t="s">
        <v>85</v>
      </c>
      <c r="F18" s="22" t="s">
        <v>85</v>
      </c>
      <c r="G18" s="36">
        <f t="shared" si="0"/>
        <v>19</v>
      </c>
    </row>
    <row r="19" spans="1:10" ht="30.75" customHeight="1">
      <c r="A19" s="24" t="s">
        <v>81</v>
      </c>
      <c r="B19" s="22">
        <v>10</v>
      </c>
      <c r="C19" s="35">
        <v>17</v>
      </c>
      <c r="D19" s="29" t="s">
        <v>85</v>
      </c>
      <c r="E19" s="29" t="s">
        <v>85</v>
      </c>
      <c r="F19" s="29" t="s">
        <v>85</v>
      </c>
      <c r="G19" s="36">
        <f t="shared" si="0"/>
        <v>27</v>
      </c>
    </row>
    <row r="20" spans="1:10" ht="30.75" customHeight="1">
      <c r="A20" s="24" t="s">
        <v>82</v>
      </c>
      <c r="B20" s="22">
        <v>23</v>
      </c>
      <c r="C20" s="35">
        <v>22</v>
      </c>
      <c r="D20" s="37">
        <v>1</v>
      </c>
      <c r="E20" s="29" t="s">
        <v>85</v>
      </c>
      <c r="F20" s="29" t="s">
        <v>85</v>
      </c>
      <c r="G20" s="36">
        <f t="shared" si="0"/>
        <v>46</v>
      </c>
    </row>
    <row r="21" spans="1:10" ht="30.75" customHeight="1">
      <c r="A21" s="24" t="s">
        <v>83</v>
      </c>
      <c r="B21" s="22">
        <v>17</v>
      </c>
      <c r="C21" s="35">
        <v>15</v>
      </c>
      <c r="D21" s="29" t="s">
        <v>85</v>
      </c>
      <c r="E21" s="29" t="s">
        <v>85</v>
      </c>
      <c r="F21" s="29" t="s">
        <v>85</v>
      </c>
      <c r="G21" s="36">
        <f t="shared" si="0"/>
        <v>32</v>
      </c>
    </row>
    <row r="22" spans="1:10" ht="30.75" customHeight="1">
      <c r="A22" s="24" t="s">
        <v>84</v>
      </c>
      <c r="B22" s="22">
        <v>15</v>
      </c>
      <c r="C22" s="35">
        <v>6</v>
      </c>
      <c r="D22" s="35">
        <v>1</v>
      </c>
      <c r="E22" s="29" t="s">
        <v>85</v>
      </c>
      <c r="F22" s="29" t="s">
        <v>85</v>
      </c>
      <c r="G22" s="36">
        <f t="shared" si="0"/>
        <v>22</v>
      </c>
    </row>
    <row r="23" spans="1:10" ht="48" customHeight="1">
      <c r="A23" s="30" t="s">
        <v>86</v>
      </c>
      <c r="B23" s="24">
        <f>SUM(B11:B22)</f>
        <v>134</v>
      </c>
      <c r="C23" s="44">
        <f>SUM(C11:C22)</f>
        <v>154</v>
      </c>
      <c r="D23" s="44">
        <f>SUM(D11:D22)</f>
        <v>2</v>
      </c>
      <c r="E23" s="24">
        <f t="shared" ref="E23:F23" si="1">SUM(E11:E22)</f>
        <v>0</v>
      </c>
      <c r="F23" s="24">
        <f t="shared" si="1"/>
        <v>0</v>
      </c>
      <c r="G23" s="44">
        <f>SUM(G11:G22)</f>
        <v>290</v>
      </c>
      <c r="J23" s="46"/>
    </row>
    <row r="24" spans="1:10" ht="30.75" customHeight="1">
      <c r="A24" s="25"/>
      <c r="B24" s="26"/>
      <c r="C24" s="27"/>
      <c r="D24" s="28"/>
    </row>
    <row r="25" spans="1:10" ht="39.75" customHeight="1">
      <c r="A25" s="54" t="s">
        <v>67</v>
      </c>
      <c r="B25" s="55" t="s">
        <v>41</v>
      </c>
      <c r="C25" s="55"/>
      <c r="D25" s="55"/>
      <c r="E25" s="55"/>
      <c r="F25" s="55"/>
      <c r="G25" s="54" t="s">
        <v>64</v>
      </c>
    </row>
    <row r="26" spans="1:10" ht="86.25" customHeight="1">
      <c r="A26" s="54"/>
      <c r="B26" s="32" t="s">
        <v>68</v>
      </c>
      <c r="C26" s="32" t="s">
        <v>69</v>
      </c>
      <c r="D26" s="33" t="s">
        <v>70</v>
      </c>
      <c r="E26" s="32" t="s">
        <v>71</v>
      </c>
      <c r="F26" s="32" t="s">
        <v>72</v>
      </c>
      <c r="G26" s="54"/>
    </row>
    <row r="27" spans="1:10" ht="30.75" customHeight="1">
      <c r="A27" s="24" t="s">
        <v>73</v>
      </c>
      <c r="B27" s="29">
        <v>208779.97999999998</v>
      </c>
      <c r="C27" s="29">
        <v>76180</v>
      </c>
      <c r="D27" s="29" t="s">
        <v>85</v>
      </c>
      <c r="E27" s="22" t="s">
        <v>85</v>
      </c>
      <c r="F27" s="22" t="s">
        <v>85</v>
      </c>
      <c r="G27" s="48">
        <f>SUM(B27:F27)</f>
        <v>284959.98</v>
      </c>
    </row>
    <row r="28" spans="1:10" ht="30.75" customHeight="1">
      <c r="A28" s="24" t="s">
        <v>74</v>
      </c>
      <c r="B28" s="29">
        <v>294850.93999999994</v>
      </c>
      <c r="C28" s="29">
        <v>1195850</v>
      </c>
      <c r="D28" s="29" t="s">
        <v>85</v>
      </c>
      <c r="E28" s="22" t="s">
        <v>85</v>
      </c>
      <c r="F28" s="22" t="s">
        <v>85</v>
      </c>
      <c r="G28" s="48">
        <f t="shared" ref="G28:G39" si="2">SUM(B28:F28)</f>
        <v>1490700.94</v>
      </c>
    </row>
    <row r="29" spans="1:10" ht="30.75" customHeight="1">
      <c r="A29" s="24" t="s">
        <v>75</v>
      </c>
      <c r="B29" s="29">
        <v>221049.84999999998</v>
      </c>
      <c r="C29" s="29">
        <v>368710</v>
      </c>
      <c r="D29" s="29"/>
      <c r="E29" s="22" t="s">
        <v>85</v>
      </c>
      <c r="F29" s="22" t="s">
        <v>85</v>
      </c>
      <c r="G29" s="48">
        <f t="shared" si="2"/>
        <v>589759.85</v>
      </c>
    </row>
    <row r="30" spans="1:10" ht="30.75" customHeight="1">
      <c r="A30" s="24" t="s">
        <v>76</v>
      </c>
      <c r="B30" s="29">
        <v>147064.15</v>
      </c>
      <c r="C30" s="39">
        <v>98995</v>
      </c>
      <c r="D30" s="29"/>
      <c r="E30" s="22" t="s">
        <v>85</v>
      </c>
      <c r="F30" s="22" t="s">
        <v>85</v>
      </c>
      <c r="G30" s="48">
        <f t="shared" si="2"/>
        <v>246059.15</v>
      </c>
    </row>
    <row r="31" spans="1:10" ht="30.75" customHeight="1">
      <c r="A31" s="34" t="s">
        <v>77</v>
      </c>
      <c r="B31" s="29">
        <v>537588.58000000007</v>
      </c>
      <c r="C31" s="29">
        <v>955790</v>
      </c>
      <c r="D31" s="29"/>
      <c r="E31" s="22" t="s">
        <v>85</v>
      </c>
      <c r="F31" s="22" t="s">
        <v>85</v>
      </c>
      <c r="G31" s="48">
        <f t="shared" si="2"/>
        <v>1493378.58</v>
      </c>
    </row>
    <row r="32" spans="1:10" ht="30.75" customHeight="1">
      <c r="A32" s="24" t="s">
        <v>78</v>
      </c>
      <c r="B32" s="29">
        <v>179630</v>
      </c>
      <c r="C32" s="29">
        <v>3224241</v>
      </c>
      <c r="D32" s="29"/>
      <c r="E32" s="22" t="s">
        <v>85</v>
      </c>
      <c r="F32" s="22" t="s">
        <v>85</v>
      </c>
      <c r="G32" s="48">
        <f t="shared" si="2"/>
        <v>3403871</v>
      </c>
    </row>
    <row r="33" spans="1:7" ht="30.75" customHeight="1">
      <c r="A33" s="24" t="s">
        <v>79</v>
      </c>
      <c r="B33" s="29">
        <v>323356</v>
      </c>
      <c r="C33" s="29">
        <v>2538572</v>
      </c>
      <c r="D33" s="29"/>
      <c r="E33" s="22" t="s">
        <v>85</v>
      </c>
      <c r="F33" s="22" t="s">
        <v>85</v>
      </c>
      <c r="G33" s="48">
        <f t="shared" si="2"/>
        <v>2861928</v>
      </c>
    </row>
    <row r="34" spans="1:7" ht="30.75" customHeight="1">
      <c r="A34" s="24" t="s">
        <v>80</v>
      </c>
      <c r="B34" s="29">
        <v>60466.25</v>
      </c>
      <c r="C34" s="29">
        <v>1904348</v>
      </c>
      <c r="D34" s="29"/>
      <c r="E34" s="22" t="s">
        <v>85</v>
      </c>
      <c r="F34" s="22" t="s">
        <v>85</v>
      </c>
      <c r="G34" s="48">
        <f t="shared" si="2"/>
        <v>1964814.25</v>
      </c>
    </row>
    <row r="35" spans="1:7" ht="30.75" customHeight="1">
      <c r="A35" s="24" t="s">
        <v>81</v>
      </c>
      <c r="B35" s="29">
        <v>274730</v>
      </c>
      <c r="C35" s="29">
        <v>1039193</v>
      </c>
      <c r="D35" s="29"/>
      <c r="E35" s="22" t="s">
        <v>85</v>
      </c>
      <c r="F35" s="22" t="s">
        <v>85</v>
      </c>
      <c r="G35" s="48">
        <f t="shared" si="2"/>
        <v>1313923</v>
      </c>
    </row>
    <row r="36" spans="1:7" ht="30.75" customHeight="1">
      <c r="A36" s="24" t="s">
        <v>82</v>
      </c>
      <c r="B36" s="29">
        <v>1474561.15</v>
      </c>
      <c r="C36" s="29">
        <v>2522500</v>
      </c>
      <c r="D36" s="37">
        <v>712520</v>
      </c>
      <c r="E36" s="22" t="s">
        <v>85</v>
      </c>
      <c r="F36" s="22" t="s">
        <v>85</v>
      </c>
      <c r="G36" s="48">
        <f t="shared" si="2"/>
        <v>4709581.1500000004</v>
      </c>
    </row>
    <row r="37" spans="1:7" ht="30.75" customHeight="1">
      <c r="A37" s="24" t="s">
        <v>83</v>
      </c>
      <c r="B37" s="29">
        <v>526471.29999999981</v>
      </c>
      <c r="C37" s="29">
        <v>2422905</v>
      </c>
      <c r="D37" s="38"/>
      <c r="E37" s="22" t="s">
        <v>85</v>
      </c>
      <c r="F37" s="22" t="s">
        <v>85</v>
      </c>
      <c r="G37" s="48">
        <f t="shared" si="2"/>
        <v>2949376.3</v>
      </c>
    </row>
    <row r="38" spans="1:7" ht="30.75" customHeight="1">
      <c r="A38" s="24" t="s">
        <v>84</v>
      </c>
      <c r="B38" s="29">
        <v>2019453.5</v>
      </c>
      <c r="C38" s="29">
        <v>101550</v>
      </c>
      <c r="D38" s="35">
        <v>1300000</v>
      </c>
      <c r="E38" s="22" t="s">
        <v>85</v>
      </c>
      <c r="F38" s="22" t="s">
        <v>85</v>
      </c>
      <c r="G38" s="48">
        <f t="shared" si="2"/>
        <v>3421003.5</v>
      </c>
    </row>
    <row r="39" spans="1:7" ht="58.5" customHeight="1">
      <c r="A39" s="30" t="s">
        <v>86</v>
      </c>
      <c r="B39" s="23">
        <f>SUM(B27:B38)</f>
        <v>6268001.6999999993</v>
      </c>
      <c r="C39" s="23">
        <f>SUM(C27:C38)</f>
        <v>16448834</v>
      </c>
      <c r="D39" s="23">
        <f t="shared" ref="D39" si="3">SUM(D27:D38)</f>
        <v>2012520</v>
      </c>
      <c r="E39" s="23">
        <f t="shared" ref="E39" si="4">SUM(E27:E38)</f>
        <v>0</v>
      </c>
      <c r="F39" s="23">
        <f t="shared" ref="F39" si="5">SUM(F27:F38)</f>
        <v>0</v>
      </c>
      <c r="G39" s="48">
        <f t="shared" si="2"/>
        <v>24729355.699999999</v>
      </c>
    </row>
    <row r="41" spans="1:7" ht="30.75" customHeight="1">
      <c r="A41" s="19" t="s">
        <v>65</v>
      </c>
      <c r="D41" s="47"/>
    </row>
    <row r="42" spans="1:7" ht="30.75" customHeight="1">
      <c r="A42" s="51" t="s">
        <v>89</v>
      </c>
      <c r="B42" s="51"/>
      <c r="C42" s="51"/>
      <c r="D42" s="51"/>
      <c r="E42" s="51"/>
      <c r="F42" s="50"/>
      <c r="G42" s="50"/>
    </row>
    <row r="43" spans="1:7" ht="30.75" customHeight="1">
      <c r="A43" s="18" t="s">
        <v>90</v>
      </c>
    </row>
    <row r="44" spans="1:7" ht="30.75" customHeight="1">
      <c r="A44" s="19" t="s">
        <v>66</v>
      </c>
    </row>
    <row r="45" spans="1:7" ht="30.75" customHeight="1">
      <c r="A45" s="18" t="s">
        <v>87</v>
      </c>
    </row>
    <row r="46" spans="1:7" ht="30.75" customHeight="1">
      <c r="A46" s="53" t="s">
        <v>88</v>
      </c>
      <c r="B46" s="53"/>
      <c r="C46" s="53"/>
      <c r="D46" s="53"/>
      <c r="E46" s="53"/>
      <c r="F46" s="53"/>
    </row>
    <row r="47" spans="1:7" ht="30.75" customHeight="1">
      <c r="A47" s="53"/>
      <c r="B47" s="53"/>
      <c r="C47" s="53"/>
      <c r="D47" s="53"/>
      <c r="E47" s="53"/>
      <c r="F47" s="53"/>
    </row>
    <row r="48" spans="1:7" ht="30.75" customHeight="1">
      <c r="A48" s="53"/>
      <c r="B48" s="53"/>
      <c r="C48" s="53"/>
      <c r="D48" s="53"/>
      <c r="E48" s="53"/>
      <c r="F48" s="53"/>
    </row>
  </sheetData>
  <mergeCells count="10">
    <mergeCell ref="A46:F48"/>
    <mergeCell ref="A25:A26"/>
    <mergeCell ref="B25:F25"/>
    <mergeCell ref="G25:G26"/>
    <mergeCell ref="A1:D1"/>
    <mergeCell ref="A2:D2"/>
    <mergeCell ref="B9:F9"/>
    <mergeCell ref="A9:A10"/>
    <mergeCell ref="G9:G10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O12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Mc</cp:lastModifiedBy>
  <cp:revision/>
  <dcterms:created xsi:type="dcterms:W3CDTF">2024-09-18T07:07:46Z</dcterms:created>
  <dcterms:modified xsi:type="dcterms:W3CDTF">2026-06-24T03:16:44Z</dcterms:modified>
  <cp:category/>
  <cp:contentStatus/>
</cp:coreProperties>
</file>